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<sst xmlns="http://schemas.openxmlformats.org/spreadsheetml/2006/main" count="236" uniqueCount="106">
  <si>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</si>
  <si>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</si>
  <si>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</si>
  <si>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</si>
  <si>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</si>
  <si>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</si>
  <si>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</si>
  <si>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</si>
  <si>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</si>
  <si>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</si>
  <si>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</si>
  <si>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</si>
  <si>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</si>
  <si>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 xml:space="preserve">Фрунзе </t>
  </si>
  <si>
    <t>61</t>
  </si>
  <si>
    <t>01.11.2018 г.</t>
  </si>
  <si>
    <t>ИТОГО ПО ДОМУ</t>
  </si>
  <si>
    <t>Январь 2018г.</t>
  </si>
  <si>
    <t>Вид работ</t>
  </si>
  <si>
    <t>Место проведения работ</t>
  </si>
  <si>
    <t xml:space="preserve">Осмотр  вентиляционных  каналов </t>
  </si>
  <si>
    <t>Фрунзе 61</t>
  </si>
  <si>
    <t>кв.1,2,3,4,5,6,7,9,11,12,13,14,15,16,17,18,19,20,22,24,26,27,29,31,33,34,36,47,45,48,49,50,51,53,56,57,58,60,61,63,64,66,67,68,69,71,72,73,74,75,76,77,78</t>
  </si>
  <si>
    <t xml:space="preserve">Осмотр с помощью видеоаппаратуры , очистка  вентиляционных  каналов </t>
  </si>
  <si>
    <t>кв.10</t>
  </si>
  <si>
    <t xml:space="preserve">Осмотр и  очистка  вентиляционных  каналов </t>
  </si>
  <si>
    <t>кв.14</t>
  </si>
  <si>
    <t>кв.21,23,25,28,32,35,46,55,62,65,70</t>
  </si>
  <si>
    <t>кв.30</t>
  </si>
  <si>
    <t>кв.41</t>
  </si>
  <si>
    <t xml:space="preserve">Осмотр с помощью видеоаппаратуры , очистка  вентиляционных  каналов ,устранение завалов </t>
  </si>
  <si>
    <t>кв.42,44,47</t>
  </si>
  <si>
    <t>кв.43</t>
  </si>
  <si>
    <t>кв.45</t>
  </si>
  <si>
    <t>Осмотр с помощью видеоаппаратуры , очистка  вентиляционных  каналов ,устранение завала</t>
  </si>
  <si>
    <t>кв.7</t>
  </si>
  <si>
    <t>кв.8</t>
  </si>
  <si>
    <t>кв.39</t>
  </si>
  <si>
    <t>Февраль 2018г.</t>
  </si>
  <si>
    <t>Смена трубопровода ф32,20 мм</t>
  </si>
  <si>
    <t>Фрунзе , 61</t>
  </si>
  <si>
    <t>кв.15</t>
  </si>
  <si>
    <t>Ремонт  электроосвещения (смена лампы)</t>
  </si>
  <si>
    <t>Май 2018г</t>
  </si>
  <si>
    <t>МОП</t>
  </si>
  <si>
    <t xml:space="preserve">Установка адресной таблички </t>
  </si>
  <si>
    <t>1-й подъезд</t>
  </si>
  <si>
    <t>Июнь 2018 г</t>
  </si>
  <si>
    <t>GSM-модуль на ворота</t>
  </si>
  <si>
    <t>Подключение УУТЭ</t>
  </si>
  <si>
    <t>Июль 2018г</t>
  </si>
  <si>
    <t xml:space="preserve">Укрепление оголовков вент.каналов на жилом доме </t>
  </si>
  <si>
    <t>Август 2018г</t>
  </si>
  <si>
    <t>Смена трубопровода ф57,76,25,50,63 мм</t>
  </si>
  <si>
    <t xml:space="preserve">Установка автоматических выключателей </t>
  </si>
  <si>
    <t>кв.34,36</t>
  </si>
  <si>
    <t>Сентябрь 2018г</t>
  </si>
  <si>
    <t>доп.оборудование на ворота</t>
  </si>
  <si>
    <t>Смена трубопровода ф 20,32 мм ХВС</t>
  </si>
  <si>
    <t>Фрунзе,61</t>
  </si>
  <si>
    <t>кв.37,39,41,43</t>
  </si>
  <si>
    <t>Смена трубопровода ф 20,32 ммГВС</t>
  </si>
  <si>
    <t>кв.37,39,41,44</t>
  </si>
  <si>
    <t>Смена трубопровода ф 25,32 мм ЦО(п/сушитель)</t>
  </si>
  <si>
    <t>кв.40-42-44</t>
  </si>
  <si>
    <t>Смена трубопровода ф 25,20 мм ЦО</t>
  </si>
  <si>
    <t>подвал,помещение "банка"</t>
  </si>
  <si>
    <t>Смена трубопровода ф 25 мм</t>
  </si>
  <si>
    <t>кв.4,7,10</t>
  </si>
  <si>
    <t>Ремонт  освещения в МОП (смена светильника)</t>
  </si>
  <si>
    <t>октябрь  2018г.</t>
  </si>
  <si>
    <t xml:space="preserve">установка почтовых ящиков </t>
  </si>
  <si>
    <t>для показаний ГВС</t>
  </si>
  <si>
    <t>промывка системы цо</t>
  </si>
  <si>
    <t>ноябрь 2018г.</t>
  </si>
  <si>
    <t>установка замка на ВРУ</t>
  </si>
  <si>
    <t>декабрь 2018г.</t>
  </si>
  <si>
    <t>смена трубопровода ф 25,20мм</t>
  </si>
  <si>
    <t xml:space="preserve">7-й подъезд </t>
  </si>
  <si>
    <t>установка таблички "УК"</t>
  </si>
  <si>
    <t>устройство мусорных контейнеров на территории жилого дома</t>
  </si>
  <si>
    <t xml:space="preserve">проверка тех.состояния вентиляционных каналов </t>
  </si>
  <si>
    <t>кв.3,6,7,8,13,15,17,18,19,20,21,23,24,25,26,28,30,31,33,34,36,38,40,44,45,48,49,51,53,56,59,60,63,65,66,70,72,76,77,78</t>
  </si>
  <si>
    <t>Т/о УУТЭ ЦО и ГВС</t>
  </si>
  <si>
    <t xml:space="preserve">Обходы и осмотры инженерных коммуникаций </t>
  </si>
  <si>
    <t>Март 2018 г</t>
  </si>
  <si>
    <t xml:space="preserve">т/о УУТЭ </t>
  </si>
  <si>
    <t>Апрель 2018 г</t>
  </si>
  <si>
    <t>слив воды из системы ЦО</t>
  </si>
  <si>
    <t>установка шарового крана</t>
  </si>
  <si>
    <t>кв. 23</t>
  </si>
  <si>
    <t>кв. 60</t>
  </si>
  <si>
    <t>Июнь 2018г</t>
  </si>
  <si>
    <t>Дезинсекция подвальных помещений</t>
  </si>
  <si>
    <t>Смена трубопровода ф 75 мм</t>
  </si>
  <si>
    <t>Смена трубопровода ф 75 мм(Прошу добавить в  лиц.счет по статье т/о за июль 2018г.)</t>
  </si>
  <si>
    <t>Благоустройство придомовой территории (заполнение песочницы песком )</t>
  </si>
  <si>
    <t xml:space="preserve">детская площадка </t>
  </si>
  <si>
    <t>сентябрь 2018г.</t>
  </si>
  <si>
    <t>Смена трубопровода ф 32 мм</t>
  </si>
  <si>
    <t>подвал</t>
  </si>
  <si>
    <t>октябрь 2018г.</t>
  </si>
  <si>
    <t>поликлиника ,подвал</t>
  </si>
  <si>
    <t>ремонт штукатурки стен после сант.работ</t>
  </si>
  <si>
    <t>1-й подъезд 1-й этаж(с правой стороны)</t>
  </si>
  <si>
    <t>ППР(планово-предупредительный ремонт) ВРУ и ЩЭ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</si>
</sst>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wrapText="1"/>
    </xf>
    <xf numFmtId="0" fontId="7" fillId="0" borderId="10" xfId="0" applyNumberFormat="1" applyFont="1" applyBorder="1" applyAlignment="1">
      <alignment horizontal="justify" wrapText="1"/>
    </xf>
    <xf numFmtId="0" fontId="7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49" fontId="3" fillId="36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6" fillId="38" borderId="10" xfId="0" applyNumberFormat="1" applyFont="1" applyFill="1" applyBorder="1" applyAlignment="1">
      <alignment horizontal="center" wrapText="1"/>
    </xf>
    <xf numFmtId="49" fontId="6" fillId="38" borderId="10" xfId="0" applyNumberFormat="1" applyFont="1" applyFill="1" applyBorder="1" applyAlignment="1">
      <alignment horizontal="center"/>
    </xf>
    <xf numFmtId="0" fontId="6" fillId="38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379">
          <cell r="E3379">
            <v>15666.91</v>
          </cell>
          <cell r="F3379">
            <v>30439.37</v>
          </cell>
          <cell r="G3379">
            <v>276637.68</v>
          </cell>
          <cell r="H3379">
            <v>274664.73000000004</v>
          </cell>
          <cell r="I3379">
            <v>465060.57000000007</v>
          </cell>
          <cell r="J3379">
            <v>-159956.47000000003</v>
          </cell>
          <cell r="K3379">
            <v>17639.859999999928</v>
          </cell>
        </row>
        <row r="3380">
          <cell r="E3380">
            <v>0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  <cell r="J3380">
            <v>0</v>
          </cell>
          <cell r="K3380">
            <v>0</v>
          </cell>
        </row>
        <row r="3381">
          <cell r="E3381">
            <v>0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  <cell r="J3381">
            <v>0</v>
          </cell>
          <cell r="K3381">
            <v>0</v>
          </cell>
        </row>
        <row r="3382">
          <cell r="E3382">
            <v>13773.2</v>
          </cell>
          <cell r="F3382">
            <v>0</v>
          </cell>
          <cell r="G3382">
            <v>97073.44</v>
          </cell>
          <cell r="H3382">
            <v>87554.51999999999</v>
          </cell>
          <cell r="I3382">
            <v>0</v>
          </cell>
          <cell r="J3382">
            <v>87554.51999999999</v>
          </cell>
          <cell r="K3382">
            <v>23292.12000000001</v>
          </cell>
        </row>
        <row r="3383">
          <cell r="E3383">
            <v>0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  <cell r="J3383">
            <v>0</v>
          </cell>
          <cell r="K3383">
            <v>0</v>
          </cell>
        </row>
        <row r="3384">
          <cell r="E3384">
            <v>0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  <cell r="J3384">
            <v>0</v>
          </cell>
          <cell r="K3384">
            <v>0</v>
          </cell>
        </row>
        <row r="3386">
          <cell r="E3386">
            <v>6879.68</v>
          </cell>
          <cell r="F3386">
            <v>4665.93</v>
          </cell>
          <cell r="G3386">
            <v>69483.53</v>
          </cell>
          <cell r="H3386">
            <v>67345.93</v>
          </cell>
          <cell r="I3386">
            <v>19815.56</v>
          </cell>
          <cell r="J3386">
            <v>52196.29999999999</v>
          </cell>
          <cell r="K3386">
            <v>9017.279999999999</v>
          </cell>
        </row>
        <row r="3387">
          <cell r="E3387">
            <v>9235.04</v>
          </cell>
          <cell r="F3387">
            <v>-9235.04</v>
          </cell>
          <cell r="G3387">
            <v>124572.23999999999</v>
          </cell>
          <cell r="H3387">
            <v>120739.69</v>
          </cell>
          <cell r="I3387">
            <v>50802.189999999995</v>
          </cell>
          <cell r="J3387">
            <v>60702.46</v>
          </cell>
          <cell r="K3387">
            <v>13067.589999999997</v>
          </cell>
        </row>
        <row r="3388">
          <cell r="E3388">
            <v>3078.34</v>
          </cell>
          <cell r="F3388">
            <v>3007.6</v>
          </cell>
          <cell r="G3388">
            <v>41524.08</v>
          </cell>
          <cell r="H3388">
            <v>40246.58</v>
          </cell>
          <cell r="I3388">
            <v>0</v>
          </cell>
          <cell r="J3388">
            <v>43254.18</v>
          </cell>
          <cell r="K3388">
            <v>4355.8399999999965</v>
          </cell>
        </row>
        <row r="3389">
          <cell r="E3389">
            <v>2462.67</v>
          </cell>
          <cell r="F3389">
            <v>110.29</v>
          </cell>
          <cell r="G3389">
            <v>33215.75</v>
          </cell>
          <cell r="H3389">
            <v>32197.34</v>
          </cell>
          <cell r="I3389">
            <v>27549.600000000002</v>
          </cell>
          <cell r="J3389">
            <v>4758.029999999999</v>
          </cell>
          <cell r="K3389">
            <v>3481.079999999998</v>
          </cell>
        </row>
        <row r="3390">
          <cell r="E3390">
            <v>523.31</v>
          </cell>
          <cell r="F3390">
            <v>511.29</v>
          </cell>
          <cell r="G3390">
            <v>7059.07</v>
          </cell>
          <cell r="H3390">
            <v>6841.799999999999</v>
          </cell>
          <cell r="I3390">
            <v>5697.12</v>
          </cell>
          <cell r="J3390">
            <v>1655.9699999999993</v>
          </cell>
          <cell r="K3390">
            <v>740.5799999999999</v>
          </cell>
        </row>
        <row r="3391">
          <cell r="E3391">
            <v>15.4</v>
          </cell>
          <cell r="F3391">
            <v>15.04</v>
          </cell>
          <cell r="G3391">
            <v>207.64999999999998</v>
          </cell>
          <cell r="H3391">
            <v>201.21</v>
          </cell>
          <cell r="I3391">
            <v>0</v>
          </cell>
          <cell r="J3391">
            <v>216.25</v>
          </cell>
          <cell r="K3391">
            <v>21.839999999999975</v>
          </cell>
        </row>
        <row r="3392">
          <cell r="E3392">
            <v>4874.049999999999</v>
          </cell>
          <cell r="F3392">
            <v>-4874.049999999999</v>
          </cell>
          <cell r="G3392">
            <v>65746.36</v>
          </cell>
          <cell r="H3392">
            <v>63723.670000000006</v>
          </cell>
          <cell r="I3392">
            <v>26812.2</v>
          </cell>
          <cell r="J3392">
            <v>32037.42000000001</v>
          </cell>
          <cell r="K3392">
            <v>6896.739999999998</v>
          </cell>
        </row>
        <row r="3393">
          <cell r="E3393">
            <v>1795.7</v>
          </cell>
          <cell r="F3393">
            <v>-2180.62</v>
          </cell>
          <cell r="G3393">
            <v>24222.449999999997</v>
          </cell>
          <cell r="H3393">
            <v>23477.239999999998</v>
          </cell>
          <cell r="I3393">
            <v>42963.176900000006</v>
          </cell>
          <cell r="J3393">
            <v>-21666.556900000007</v>
          </cell>
          <cell r="K3393">
            <v>2540.91</v>
          </cell>
        </row>
        <row r="3394">
          <cell r="E3394">
            <v>466.90999999999997</v>
          </cell>
          <cell r="F3394">
            <v>456.15</v>
          </cell>
          <cell r="G3394">
            <v>6297.72</v>
          </cell>
          <cell r="H3394">
            <v>6104.03</v>
          </cell>
          <cell r="I3394">
            <v>0</v>
          </cell>
          <cell r="J3394">
            <v>6560.179999999999</v>
          </cell>
          <cell r="K3394">
            <v>660.6000000000004</v>
          </cell>
        </row>
        <row r="3396">
          <cell r="E3396">
            <v>5664.96</v>
          </cell>
          <cell r="F3396">
            <v>-5664.96</v>
          </cell>
          <cell r="G3396">
            <v>100807.20000000001</v>
          </cell>
          <cell r="H3396">
            <v>100076.47999999998</v>
          </cell>
          <cell r="I3396">
            <v>100807.20000000001</v>
          </cell>
          <cell r="J3396">
            <v>-6395.680000000037</v>
          </cell>
          <cell r="K3396">
            <v>6395.680000000037</v>
          </cell>
        </row>
        <row r="3397">
          <cell r="E3397">
            <v>508.38</v>
          </cell>
          <cell r="F3397">
            <v>-508.38</v>
          </cell>
          <cell r="G3397">
            <v>7041.96</v>
          </cell>
          <cell r="H3397">
            <v>6801.110000000001</v>
          </cell>
          <cell r="I3397">
            <v>7041.96</v>
          </cell>
          <cell r="J3397">
            <v>-749.2299999999996</v>
          </cell>
          <cell r="K3397">
            <v>749.2299999999996</v>
          </cell>
        </row>
        <row r="3398">
          <cell r="E3398">
            <v>5419.26</v>
          </cell>
          <cell r="F3398">
            <v>-5419.26</v>
          </cell>
          <cell r="G3398">
            <v>24015.65</v>
          </cell>
          <cell r="H3398">
            <v>24565.010000000002</v>
          </cell>
          <cell r="I3398">
            <v>24015.65</v>
          </cell>
          <cell r="J3398">
            <v>-4869.9000000000015</v>
          </cell>
          <cell r="K3398">
            <v>4869.9000000000015</v>
          </cell>
        </row>
        <row r="3399">
          <cell r="E3399">
            <v>0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  <cell r="J3399">
            <v>0</v>
          </cell>
          <cell r="K3399">
            <v>0</v>
          </cell>
        </row>
        <row r="3400">
          <cell r="E3400">
            <v>593.01</v>
          </cell>
          <cell r="F3400">
            <v>-593.01</v>
          </cell>
          <cell r="G3400">
            <v>12456.96</v>
          </cell>
          <cell r="H3400">
            <v>12073.71</v>
          </cell>
          <cell r="I3400">
            <v>12456.96</v>
          </cell>
          <cell r="J3400">
            <v>-976.2600000000002</v>
          </cell>
          <cell r="K3400">
            <v>976.2600000000002</v>
          </cell>
        </row>
        <row r="3401">
          <cell r="E3401">
            <v>10631.23</v>
          </cell>
          <cell r="F3401">
            <v>-10631.23</v>
          </cell>
          <cell r="G3401">
            <v>134954.34</v>
          </cell>
          <cell r="H3401">
            <v>130802.45999999999</v>
          </cell>
          <cell r="I3401">
            <v>134954.34</v>
          </cell>
          <cell r="J3401">
            <v>-14783.11</v>
          </cell>
          <cell r="K3401">
            <v>14783.110000000015</v>
          </cell>
        </row>
        <row r="3402">
          <cell r="E3402">
            <v>6754.120000000001</v>
          </cell>
          <cell r="F3402">
            <v>-6754.120000000001</v>
          </cell>
          <cell r="G3402">
            <v>109858.68</v>
          </cell>
          <cell r="H3402">
            <v>109916.17000000001</v>
          </cell>
          <cell r="I3402">
            <v>109858.68</v>
          </cell>
          <cell r="J3402">
            <v>-6696.629999999976</v>
          </cell>
          <cell r="K3402">
            <v>6696.629999999976</v>
          </cell>
        </row>
        <row r="3403">
          <cell r="E3403">
            <v>12702.92</v>
          </cell>
          <cell r="F3403">
            <v>-12702.92</v>
          </cell>
          <cell r="G3403">
            <v>161252.08</v>
          </cell>
          <cell r="H3403">
            <v>156291.17</v>
          </cell>
          <cell r="I3403">
            <v>161252.08</v>
          </cell>
          <cell r="J3403">
            <v>-17663.829999999987</v>
          </cell>
          <cell r="K3403">
            <v>17663.829999999987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A31" sqref="A6:IV31"/>
    </sheetView>
  </sheetViews>
  <sheetFormatPr defaultColWidth="11.57421875" defaultRowHeight="12.75"/>
  <cols>
    <col min="1" max="1" width="8.140625" style="0" customWidth="1"/>
    <col min="2" max="2" width="24.421875" style="0" customWidth="1"/>
    <col min="3" max="3" width="6.421875" style="0" customWidth="1"/>
    <col min="4" max="4" width="20.140625" style="0" customWidth="1"/>
    <col min="5" max="5" width="19.28125" style="0" customWidth="1"/>
    <col min="6" max="6" width="19.00390625" style="0" customWidth="1"/>
    <col min="7" max="7" width="18.140625" style="0" customWidth="1"/>
    <col min="8" max="8" width="20.421875" style="0" customWidth="1"/>
    <col min="9" max="9" width="18.7109375" style="0" customWidth="1"/>
    <col min="10" max="10" width="20.140625" style="0" customWidth="1"/>
    <col min="11" max="11" width="18.00390625" style="0" customWidth="1"/>
  </cols>
  <sheetData>
    <row r="1" spans="1:11" ht="18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41" t="s">
        <v>1</v>
      </c>
      <c r="B3" s="42" t="s">
        <v>2</v>
      </c>
      <c r="C3" s="42"/>
      <c r="D3" s="43" t="s">
        <v>3</v>
      </c>
      <c r="E3" s="43" t="s">
        <v>4</v>
      </c>
      <c r="F3" s="44" t="s">
        <v>5</v>
      </c>
      <c r="G3" s="44" t="s">
        <v>6</v>
      </c>
      <c r="H3" s="44" t="s">
        <v>7</v>
      </c>
      <c r="I3" s="43" t="s">
        <v>8</v>
      </c>
      <c r="J3" s="43" t="s">
        <v>9</v>
      </c>
      <c r="K3" s="43" t="s">
        <v>10</v>
      </c>
    </row>
    <row r="4" spans="1:11" ht="28.5" customHeight="1">
      <c r="A4" s="41"/>
      <c r="B4" s="4" t="s">
        <v>11</v>
      </c>
      <c r="C4" s="4" t="s">
        <v>12</v>
      </c>
      <c r="D4" s="43"/>
      <c r="E4" s="43"/>
      <c r="F4" s="44"/>
      <c r="G4" s="44"/>
      <c r="H4" s="44"/>
      <c r="I4" s="44"/>
      <c r="J4" s="44"/>
      <c r="K4" s="43"/>
    </row>
    <row r="5" spans="1:11" ht="15.75">
      <c r="A5" s="5"/>
      <c r="B5" s="6" t="s">
        <v>13</v>
      </c>
      <c r="C5" s="7" t="s">
        <v>14</v>
      </c>
      <c r="D5" s="5"/>
      <c r="E5" s="5"/>
      <c r="F5" s="5"/>
      <c r="G5" s="5"/>
      <c r="H5" s="5"/>
      <c r="I5" s="5"/>
      <c r="J5" s="5"/>
      <c r="K5" s="8" t="s">
        <v>15</v>
      </c>
    </row>
    <row r="6" spans="1:11" ht="15" hidden="1">
      <c r="A6" s="9">
        <v>1</v>
      </c>
      <c r="B6" s="10"/>
      <c r="C6" s="10"/>
      <c r="D6" s="11">
        <f>'[1]Лицевые счета домов свод'!E3379</f>
        <v>15666.91</v>
      </c>
      <c r="E6" s="11">
        <f>'[1]Лицевые счета домов свод'!F3379</f>
        <v>30439.37</v>
      </c>
      <c r="F6" s="11">
        <f>'[1]Лицевые счета домов свод'!G3379</f>
        <v>276637.68</v>
      </c>
      <c r="G6" s="11">
        <f>'[1]Лицевые счета домов свод'!H3379</f>
        <v>274664.73000000004</v>
      </c>
      <c r="H6" s="11">
        <f>'[1]Лицевые счета домов свод'!I3379</f>
        <v>465060.57000000007</v>
      </c>
      <c r="I6" s="11">
        <f>'[1]Лицевые счета домов свод'!J3379</f>
        <v>-159956.47000000003</v>
      </c>
      <c r="J6" s="12">
        <f>'[1]Лицевые счета домов свод'!K3379</f>
        <v>17639.859999999928</v>
      </c>
      <c r="K6" s="13"/>
    </row>
    <row r="7" spans="1:11" ht="15" hidden="1">
      <c r="A7" s="10"/>
      <c r="B7" s="10"/>
      <c r="C7" s="10"/>
      <c r="D7" s="11">
        <f>'[1]Лицевые счета домов свод'!E3380</f>
        <v>0</v>
      </c>
      <c r="E7" s="11">
        <f>'[1]Лицевые счета домов свод'!F3380</f>
        <v>0</v>
      </c>
      <c r="F7" s="11">
        <f>'[1]Лицевые счета домов свод'!G3380</f>
        <v>0</v>
      </c>
      <c r="G7" s="11">
        <f>'[1]Лицевые счета домов свод'!H3380</f>
        <v>0</v>
      </c>
      <c r="H7" s="11">
        <f>'[1]Лицевые счета домов свод'!I3380</f>
        <v>0</v>
      </c>
      <c r="I7" s="11">
        <f>'[1]Лицевые счета домов свод'!J3380</f>
        <v>0</v>
      </c>
      <c r="J7" s="11">
        <f>'[1]Лицевые счета домов свод'!K3380</f>
        <v>0</v>
      </c>
      <c r="K7" s="13"/>
    </row>
    <row r="8" spans="1:11" ht="15" hidden="1">
      <c r="A8" s="10"/>
      <c r="B8" s="10"/>
      <c r="C8" s="10"/>
      <c r="D8" s="11">
        <f>'[1]Лицевые счета домов свод'!E3381</f>
        <v>0</v>
      </c>
      <c r="E8" s="11">
        <f>'[1]Лицевые счета домов свод'!F3381</f>
        <v>0</v>
      </c>
      <c r="F8" s="11">
        <f>'[1]Лицевые счета домов свод'!G3381</f>
        <v>0</v>
      </c>
      <c r="G8" s="11">
        <f>'[1]Лицевые счета домов свод'!H3381</f>
        <v>0</v>
      </c>
      <c r="H8" s="11">
        <f>'[1]Лицевые счета домов свод'!I3381</f>
        <v>0</v>
      </c>
      <c r="I8" s="11">
        <f>'[1]Лицевые счета домов свод'!J3381</f>
        <v>0</v>
      </c>
      <c r="J8" s="11">
        <f>'[1]Лицевые счета домов свод'!K3381</f>
        <v>0</v>
      </c>
      <c r="K8" s="13"/>
    </row>
    <row r="9" spans="1:11" ht="15" hidden="1">
      <c r="A9" s="10"/>
      <c r="B9" s="10"/>
      <c r="C9" s="10"/>
      <c r="D9" s="11">
        <f>'[1]Лицевые счета домов свод'!E3382</f>
        <v>13773.2</v>
      </c>
      <c r="E9" s="11">
        <f>'[1]Лицевые счета домов свод'!F3382</f>
        <v>0</v>
      </c>
      <c r="F9" s="11">
        <f>'[1]Лицевые счета домов свод'!G3382</f>
        <v>97073.44</v>
      </c>
      <c r="G9" s="11">
        <f>'[1]Лицевые счета домов свод'!H3382</f>
        <v>87554.51999999999</v>
      </c>
      <c r="H9" s="11">
        <f>'[1]Лицевые счета домов свод'!I3382</f>
        <v>0</v>
      </c>
      <c r="I9" s="11">
        <f>'[1]Лицевые счета домов свод'!J3382</f>
        <v>87554.51999999999</v>
      </c>
      <c r="J9" s="11">
        <f>'[1]Лицевые счета домов свод'!K3382</f>
        <v>23292.12000000001</v>
      </c>
      <c r="K9" s="13"/>
    </row>
    <row r="10" spans="1:11" ht="15" hidden="1">
      <c r="A10" s="10"/>
      <c r="B10" s="10"/>
      <c r="C10" s="10"/>
      <c r="D10" s="11">
        <f>'[1]Лицевые счета домов свод'!E3383</f>
        <v>0</v>
      </c>
      <c r="E10" s="11">
        <f>'[1]Лицевые счета домов свод'!F3383</f>
        <v>0</v>
      </c>
      <c r="F10" s="11">
        <f>'[1]Лицевые счета домов свод'!G3383</f>
        <v>0</v>
      </c>
      <c r="G10" s="11">
        <f>'[1]Лицевые счета домов свод'!H3383</f>
        <v>0</v>
      </c>
      <c r="H10" s="11">
        <f>'[1]Лицевые счета домов свод'!I3383</f>
        <v>0</v>
      </c>
      <c r="I10" s="11">
        <f>'[1]Лицевые счета домов свод'!J3383</f>
        <v>0</v>
      </c>
      <c r="J10" s="11">
        <f>'[1]Лицевые счета домов свод'!K3383</f>
        <v>0</v>
      </c>
      <c r="K10" s="13"/>
    </row>
    <row r="11" spans="1:11" ht="15" hidden="1">
      <c r="A11" s="10"/>
      <c r="B11" s="10"/>
      <c r="C11" s="10"/>
      <c r="D11" s="11">
        <f>'[1]Лицевые счета домов свод'!E3384</f>
        <v>0</v>
      </c>
      <c r="E11" s="11">
        <f>'[1]Лицевые счета домов свод'!F3384</f>
        <v>0</v>
      </c>
      <c r="F11" s="11">
        <f>'[1]Лицевые счета домов свод'!G3384</f>
        <v>0</v>
      </c>
      <c r="G11" s="11">
        <f>'[1]Лицевые счета домов свод'!H3384</f>
        <v>0</v>
      </c>
      <c r="H11" s="11">
        <f>'[1]Лицевые счета домов свод'!I3384</f>
        <v>0</v>
      </c>
      <c r="I11" s="11">
        <f>'[1]Лицевые счета домов свод'!J3384</f>
        <v>0</v>
      </c>
      <c r="J11" s="11">
        <f>'[1]Лицевые счета домов свод'!K3384</f>
        <v>0</v>
      </c>
      <c r="K11" s="13"/>
    </row>
    <row r="12" spans="1:11" ht="15" hidden="1">
      <c r="A12" s="10"/>
      <c r="B12" s="10"/>
      <c r="C12" s="10"/>
      <c r="D12" s="14">
        <f aca="true" t="shared" si="0" ref="D12:J12">SUM(D6:D11)</f>
        <v>29440.11</v>
      </c>
      <c r="E12" s="14">
        <f t="shared" si="0"/>
        <v>30439.37</v>
      </c>
      <c r="F12" s="14">
        <f t="shared" si="0"/>
        <v>373711.12</v>
      </c>
      <c r="G12" s="14">
        <f t="shared" si="0"/>
        <v>362219.25</v>
      </c>
      <c r="H12" s="14">
        <f t="shared" si="0"/>
        <v>465060.57000000007</v>
      </c>
      <c r="I12" s="14">
        <f t="shared" si="0"/>
        <v>-72401.95000000004</v>
      </c>
      <c r="J12" s="15">
        <f t="shared" si="0"/>
        <v>40931.97999999994</v>
      </c>
      <c r="K12" s="16"/>
    </row>
    <row r="13" spans="1:11" ht="15" hidden="1">
      <c r="A13" s="10"/>
      <c r="B13" s="10"/>
      <c r="C13" s="10"/>
      <c r="D13" s="11">
        <f>'[1]Лицевые счета домов свод'!E3386</f>
        <v>6879.68</v>
      </c>
      <c r="E13" s="11">
        <f>'[1]Лицевые счета домов свод'!F3386</f>
        <v>4665.93</v>
      </c>
      <c r="F13" s="11">
        <f>'[1]Лицевые счета домов свод'!G3386</f>
        <v>69483.53</v>
      </c>
      <c r="G13" s="11">
        <f>'[1]Лицевые счета домов свод'!H3386</f>
        <v>67345.93</v>
      </c>
      <c r="H13" s="11">
        <f>'[1]Лицевые счета домов свод'!I3386</f>
        <v>19815.56</v>
      </c>
      <c r="I13" s="11">
        <f>'[1]Лицевые счета домов свод'!J3386</f>
        <v>52196.29999999999</v>
      </c>
      <c r="J13" s="11">
        <f>'[1]Лицевые счета домов свод'!K3386</f>
        <v>9017.279999999999</v>
      </c>
      <c r="K13" s="13"/>
    </row>
    <row r="14" spans="1:11" ht="15" hidden="1">
      <c r="A14" s="10"/>
      <c r="B14" s="10"/>
      <c r="C14" s="10"/>
      <c r="D14" s="11">
        <f>'[1]Лицевые счета домов свод'!E3387</f>
        <v>9235.04</v>
      </c>
      <c r="E14" s="11">
        <f>'[1]Лицевые счета домов свод'!F3387</f>
        <v>-9235.04</v>
      </c>
      <c r="F14" s="11">
        <f>'[1]Лицевые счета домов свод'!G3387</f>
        <v>124572.23999999999</v>
      </c>
      <c r="G14" s="11">
        <f>'[1]Лицевые счета домов свод'!H3387</f>
        <v>120739.69</v>
      </c>
      <c r="H14" s="11">
        <f>'[1]Лицевые счета домов свод'!I3387</f>
        <v>50802.189999999995</v>
      </c>
      <c r="I14" s="11">
        <f>'[1]Лицевые счета домов свод'!J3387</f>
        <v>60702.46</v>
      </c>
      <c r="J14" s="11">
        <f>'[1]Лицевые счета домов свод'!K3387</f>
        <v>13067.589999999997</v>
      </c>
      <c r="K14" s="13"/>
    </row>
    <row r="15" spans="1:11" ht="15" hidden="1">
      <c r="A15" s="10"/>
      <c r="B15" s="10"/>
      <c r="C15" s="10"/>
      <c r="D15" s="11">
        <f>'[1]Лицевые счета домов свод'!E3388</f>
        <v>3078.34</v>
      </c>
      <c r="E15" s="11">
        <f>'[1]Лицевые счета домов свод'!F3388</f>
        <v>3007.6</v>
      </c>
      <c r="F15" s="11">
        <f>'[1]Лицевые счета домов свод'!G3388</f>
        <v>41524.08</v>
      </c>
      <c r="G15" s="11">
        <f>'[1]Лицевые счета домов свод'!H3388</f>
        <v>40246.58</v>
      </c>
      <c r="H15" s="11">
        <f>'[1]Лицевые счета домов свод'!I3388</f>
        <v>0</v>
      </c>
      <c r="I15" s="11">
        <f>'[1]Лицевые счета домов свод'!J3388</f>
        <v>43254.18</v>
      </c>
      <c r="J15" s="11">
        <f>'[1]Лицевые счета домов свод'!K3388</f>
        <v>4355.8399999999965</v>
      </c>
      <c r="K15" s="13"/>
    </row>
    <row r="16" spans="1:11" ht="15" hidden="1">
      <c r="A16" s="10"/>
      <c r="B16" s="10"/>
      <c r="C16" s="10"/>
      <c r="D16" s="11">
        <f>'[1]Лицевые счета домов свод'!E3389</f>
        <v>2462.67</v>
      </c>
      <c r="E16" s="11">
        <f>'[1]Лицевые счета домов свод'!F3389</f>
        <v>110.29</v>
      </c>
      <c r="F16" s="11">
        <f>'[1]Лицевые счета домов свод'!G3389</f>
        <v>33215.75</v>
      </c>
      <c r="G16" s="11">
        <f>'[1]Лицевые счета домов свод'!H3389</f>
        <v>32197.34</v>
      </c>
      <c r="H16" s="11">
        <f>'[1]Лицевые счета домов свод'!I3389</f>
        <v>27549.600000000002</v>
      </c>
      <c r="I16" s="11">
        <f>'[1]Лицевые счета домов свод'!J3389</f>
        <v>4758.029999999999</v>
      </c>
      <c r="J16" s="11">
        <f>'[1]Лицевые счета домов свод'!K3389</f>
        <v>3481.079999999998</v>
      </c>
      <c r="K16" s="13"/>
    </row>
    <row r="17" spans="1:11" ht="15" hidden="1">
      <c r="A17" s="10"/>
      <c r="B17" s="10"/>
      <c r="C17" s="10"/>
      <c r="D17" s="11">
        <f>'[1]Лицевые счета домов свод'!E3390</f>
        <v>523.31</v>
      </c>
      <c r="E17" s="11">
        <f>'[1]Лицевые счета домов свод'!F3390</f>
        <v>511.29</v>
      </c>
      <c r="F17" s="11">
        <f>'[1]Лицевые счета домов свод'!G3390</f>
        <v>7059.07</v>
      </c>
      <c r="G17" s="11">
        <f>'[1]Лицевые счета домов свод'!H3390</f>
        <v>6841.799999999999</v>
      </c>
      <c r="H17" s="11">
        <f>'[1]Лицевые счета домов свод'!I3390</f>
        <v>5697.12</v>
      </c>
      <c r="I17" s="11">
        <f>'[1]Лицевые счета домов свод'!J3390</f>
        <v>1655.9699999999993</v>
      </c>
      <c r="J17" s="11">
        <f>'[1]Лицевые счета домов свод'!K3390</f>
        <v>740.5799999999999</v>
      </c>
      <c r="K17" s="13"/>
    </row>
    <row r="18" spans="1:11" ht="15" hidden="1">
      <c r="A18" s="10"/>
      <c r="B18" s="10"/>
      <c r="C18" s="10"/>
      <c r="D18" s="11">
        <f>'[1]Лицевые счета домов свод'!E3391</f>
        <v>15.4</v>
      </c>
      <c r="E18" s="11">
        <f>'[1]Лицевые счета домов свод'!F3391</f>
        <v>15.04</v>
      </c>
      <c r="F18" s="11">
        <f>'[1]Лицевые счета домов свод'!G3391</f>
        <v>207.64999999999998</v>
      </c>
      <c r="G18" s="11">
        <f>'[1]Лицевые счета домов свод'!H3391</f>
        <v>201.21</v>
      </c>
      <c r="H18" s="11">
        <f>'[1]Лицевые счета домов свод'!I3391</f>
        <v>0</v>
      </c>
      <c r="I18" s="11">
        <f>'[1]Лицевые счета домов свод'!J3391</f>
        <v>216.25</v>
      </c>
      <c r="J18" s="11">
        <f>'[1]Лицевые счета домов свод'!K3391</f>
        <v>21.839999999999975</v>
      </c>
      <c r="K18" s="13"/>
    </row>
    <row r="19" spans="1:11" ht="15" hidden="1">
      <c r="A19" s="10"/>
      <c r="B19" s="10"/>
      <c r="C19" s="10"/>
      <c r="D19" s="11">
        <f>'[1]Лицевые счета домов свод'!E3392</f>
        <v>4874.049999999999</v>
      </c>
      <c r="E19" s="11">
        <f>'[1]Лицевые счета домов свод'!F3392</f>
        <v>-4874.049999999999</v>
      </c>
      <c r="F19" s="11">
        <f>'[1]Лицевые счета домов свод'!G3392</f>
        <v>65746.36</v>
      </c>
      <c r="G19" s="11">
        <f>'[1]Лицевые счета домов свод'!H3392</f>
        <v>63723.670000000006</v>
      </c>
      <c r="H19" s="11">
        <f>'[1]Лицевые счета домов свод'!I3392</f>
        <v>26812.2</v>
      </c>
      <c r="I19" s="11">
        <f>'[1]Лицевые счета домов свод'!J3392</f>
        <v>32037.42000000001</v>
      </c>
      <c r="J19" s="11">
        <f>'[1]Лицевые счета домов свод'!K3392</f>
        <v>6896.739999999998</v>
      </c>
      <c r="K19" s="13"/>
    </row>
    <row r="20" spans="1:11" ht="15" hidden="1">
      <c r="A20" s="10"/>
      <c r="B20" s="10"/>
      <c r="C20" s="10"/>
      <c r="D20" s="11">
        <f>'[1]Лицевые счета домов свод'!E3393</f>
        <v>1795.7</v>
      </c>
      <c r="E20" s="11">
        <f>'[1]Лицевые счета домов свод'!F3393</f>
        <v>-2180.62</v>
      </c>
      <c r="F20" s="11">
        <f>'[1]Лицевые счета домов свод'!G3393</f>
        <v>24222.449999999997</v>
      </c>
      <c r="G20" s="11">
        <f>'[1]Лицевые счета домов свод'!H3393</f>
        <v>23477.239999999998</v>
      </c>
      <c r="H20" s="12">
        <f>'[1]Лицевые счета домов свод'!I3393</f>
        <v>42963.176900000006</v>
      </c>
      <c r="I20" s="12">
        <f>'[1]Лицевые счета домов свод'!J3393</f>
        <v>-21666.556900000007</v>
      </c>
      <c r="J20" s="11">
        <f>'[1]Лицевые счета домов свод'!K3393</f>
        <v>2540.91</v>
      </c>
      <c r="K20" s="13"/>
    </row>
    <row r="21" spans="1:11" ht="15" hidden="1">
      <c r="A21" s="10"/>
      <c r="B21" s="10"/>
      <c r="C21" s="10"/>
      <c r="D21" s="11">
        <f>'[1]Лицевые счета домов свод'!E3394</f>
        <v>466.90999999999997</v>
      </c>
      <c r="E21" s="11">
        <f>'[1]Лицевые счета домов свод'!F3394</f>
        <v>456.15</v>
      </c>
      <c r="F21" s="11">
        <f>'[1]Лицевые счета домов свод'!G3394</f>
        <v>6297.72</v>
      </c>
      <c r="G21" s="11">
        <f>'[1]Лицевые счета домов свод'!H3394</f>
        <v>6104.03</v>
      </c>
      <c r="H21" s="11">
        <f>'[1]Лицевые счета домов свод'!I3394</f>
        <v>0</v>
      </c>
      <c r="I21" s="11">
        <f>'[1]Лицевые счета домов свод'!J3394</f>
        <v>6560.179999999999</v>
      </c>
      <c r="J21" s="11">
        <f>'[1]Лицевые счета домов свод'!K3394</f>
        <v>660.6000000000004</v>
      </c>
      <c r="K21" s="13"/>
    </row>
    <row r="22" spans="1:11" ht="15" hidden="1">
      <c r="A22" s="10"/>
      <c r="B22" s="10"/>
      <c r="C22" s="10"/>
      <c r="D22" s="17">
        <f aca="true" t="shared" si="1" ref="D22:J22">SUM(D13:D21)</f>
        <v>29331.100000000006</v>
      </c>
      <c r="E22" s="17">
        <f t="shared" si="1"/>
        <v>-7523.410000000001</v>
      </c>
      <c r="F22" s="17">
        <f t="shared" si="1"/>
        <v>372328.85</v>
      </c>
      <c r="G22" s="17">
        <f t="shared" si="1"/>
        <v>360877.49000000005</v>
      </c>
      <c r="H22" s="18">
        <f t="shared" si="1"/>
        <v>173639.8469</v>
      </c>
      <c r="I22" s="18">
        <f t="shared" si="1"/>
        <v>179714.23309999998</v>
      </c>
      <c r="J22" s="17">
        <f t="shared" si="1"/>
        <v>40782.459999999985</v>
      </c>
      <c r="K22" s="16"/>
    </row>
    <row r="23" spans="1:11" ht="15" hidden="1">
      <c r="A23" s="10"/>
      <c r="B23" s="10"/>
      <c r="C23" s="10"/>
      <c r="D23" s="11">
        <f>'[1]Лицевые счета домов свод'!E3396</f>
        <v>5664.96</v>
      </c>
      <c r="E23" s="11">
        <f>'[1]Лицевые счета домов свод'!F3396</f>
        <v>-5664.96</v>
      </c>
      <c r="F23" s="11">
        <f>'[1]Лицевые счета домов свод'!G3396</f>
        <v>100807.20000000001</v>
      </c>
      <c r="G23" s="11">
        <f>'[1]Лицевые счета домов свод'!H3396</f>
        <v>100076.47999999998</v>
      </c>
      <c r="H23" s="11">
        <f>'[1]Лицевые счета домов свод'!I3396</f>
        <v>100807.20000000001</v>
      </c>
      <c r="I23" s="11">
        <f>'[1]Лицевые счета домов свод'!J3396</f>
        <v>-6395.680000000037</v>
      </c>
      <c r="J23" s="11">
        <f>'[1]Лицевые счета домов свод'!K3396</f>
        <v>6395.680000000037</v>
      </c>
      <c r="K23" s="13"/>
    </row>
    <row r="24" spans="1:11" ht="15" hidden="1">
      <c r="A24" s="10"/>
      <c r="B24" s="10"/>
      <c r="C24" s="10"/>
      <c r="D24" s="11">
        <f>'[1]Лицевые счета домов свод'!E3397</f>
        <v>508.38</v>
      </c>
      <c r="E24" s="11">
        <f>'[1]Лицевые счета домов свод'!F3397</f>
        <v>-508.38</v>
      </c>
      <c r="F24" s="11">
        <f>'[1]Лицевые счета домов свод'!G3397</f>
        <v>7041.96</v>
      </c>
      <c r="G24" s="11">
        <f>'[1]Лицевые счета домов свод'!H3397</f>
        <v>6801.110000000001</v>
      </c>
      <c r="H24" s="11">
        <f>'[1]Лицевые счета домов свод'!I3397</f>
        <v>7041.96</v>
      </c>
      <c r="I24" s="11">
        <f>'[1]Лицевые счета домов свод'!J3397</f>
        <v>-749.2299999999996</v>
      </c>
      <c r="J24" s="11">
        <f>'[1]Лицевые счета домов свод'!K3397</f>
        <v>749.2299999999996</v>
      </c>
      <c r="K24" s="13"/>
    </row>
    <row r="25" spans="1:11" ht="15" hidden="1">
      <c r="A25" s="10"/>
      <c r="B25" s="10"/>
      <c r="C25" s="10"/>
      <c r="D25" s="11">
        <f>'[1]Лицевые счета домов свод'!E3398</f>
        <v>5419.26</v>
      </c>
      <c r="E25" s="11">
        <f>'[1]Лицевые счета домов свод'!F3398</f>
        <v>-5419.26</v>
      </c>
      <c r="F25" s="11">
        <f>'[1]Лицевые счета домов свод'!G3398</f>
        <v>24015.65</v>
      </c>
      <c r="G25" s="11">
        <f>'[1]Лицевые счета домов свод'!H3398</f>
        <v>24565.010000000002</v>
      </c>
      <c r="H25" s="11">
        <f>'[1]Лицевые счета домов свод'!I3398</f>
        <v>24015.65</v>
      </c>
      <c r="I25" s="11">
        <f>'[1]Лицевые счета домов свод'!J3398</f>
        <v>-4869.9000000000015</v>
      </c>
      <c r="J25" s="11">
        <f>'[1]Лицевые счета домов свод'!K3398</f>
        <v>4869.9000000000015</v>
      </c>
      <c r="K25" s="13"/>
    </row>
    <row r="26" spans="1:11" ht="15" hidden="1">
      <c r="A26" s="10"/>
      <c r="B26" s="10"/>
      <c r="C26" s="10"/>
      <c r="D26" s="11">
        <f>'[1]Лицевые счета домов свод'!E3399</f>
        <v>0</v>
      </c>
      <c r="E26" s="11">
        <f>'[1]Лицевые счета домов свод'!F3399</f>
        <v>0</v>
      </c>
      <c r="F26" s="11">
        <f>'[1]Лицевые счета домов свод'!G3399</f>
        <v>0</v>
      </c>
      <c r="G26" s="11">
        <f>'[1]Лицевые счета домов свод'!H3399</f>
        <v>0</v>
      </c>
      <c r="H26" s="11">
        <f>'[1]Лицевые счета домов свод'!I3399</f>
        <v>0</v>
      </c>
      <c r="I26" s="11">
        <f>'[1]Лицевые счета домов свод'!J3399</f>
        <v>0</v>
      </c>
      <c r="J26" s="11">
        <f>'[1]Лицевые счета домов свод'!K3399</f>
        <v>0</v>
      </c>
      <c r="K26" s="13"/>
    </row>
    <row r="27" spans="1:11" ht="15" hidden="1">
      <c r="A27" s="10"/>
      <c r="B27" s="10"/>
      <c r="C27" s="10"/>
      <c r="D27" s="11">
        <f>'[1]Лицевые счета домов свод'!E3400</f>
        <v>593.01</v>
      </c>
      <c r="E27" s="11">
        <f>'[1]Лицевые счета домов свод'!F3400</f>
        <v>-593.01</v>
      </c>
      <c r="F27" s="11">
        <f>'[1]Лицевые счета домов свод'!G3400</f>
        <v>12456.96</v>
      </c>
      <c r="G27" s="11">
        <f>'[1]Лицевые счета домов свод'!H3400</f>
        <v>12073.71</v>
      </c>
      <c r="H27" s="11">
        <f>'[1]Лицевые счета домов свод'!I3400</f>
        <v>12456.96</v>
      </c>
      <c r="I27" s="11">
        <f>'[1]Лицевые счета домов свод'!J3400</f>
        <v>-976.2600000000002</v>
      </c>
      <c r="J27" s="11">
        <f>'[1]Лицевые счета домов свод'!K3400</f>
        <v>976.2600000000002</v>
      </c>
      <c r="K27" s="13"/>
    </row>
    <row r="28" spans="1:11" ht="15" hidden="1">
      <c r="A28" s="10"/>
      <c r="B28" s="10"/>
      <c r="C28" s="10"/>
      <c r="D28" s="11">
        <f>'[1]Лицевые счета домов свод'!E3401</f>
        <v>10631.23</v>
      </c>
      <c r="E28" s="11">
        <f>'[1]Лицевые счета домов свод'!F3401</f>
        <v>-10631.23</v>
      </c>
      <c r="F28" s="11">
        <f>'[1]Лицевые счета домов свод'!G3401</f>
        <v>134954.34</v>
      </c>
      <c r="G28" s="11">
        <f>'[1]Лицевые счета домов свод'!H3401</f>
        <v>130802.45999999999</v>
      </c>
      <c r="H28" s="11">
        <f>'[1]Лицевые счета домов свод'!I3401</f>
        <v>134954.34</v>
      </c>
      <c r="I28" s="11">
        <f>'[1]Лицевые счета домов свод'!J3401</f>
        <v>-14783.11</v>
      </c>
      <c r="J28" s="11">
        <f>'[1]Лицевые счета домов свод'!K3401</f>
        <v>14783.110000000015</v>
      </c>
      <c r="K28" s="13"/>
    </row>
    <row r="29" spans="1:11" ht="15" hidden="1">
      <c r="A29" s="10"/>
      <c r="B29" s="10"/>
      <c r="C29" s="10"/>
      <c r="D29" s="11">
        <f>'[1]Лицевые счета домов свод'!E3402</f>
        <v>6754.120000000001</v>
      </c>
      <c r="E29" s="11">
        <f>'[1]Лицевые счета домов свод'!F3402</f>
        <v>-6754.120000000001</v>
      </c>
      <c r="F29" s="11">
        <f>'[1]Лицевые счета домов свод'!G3402</f>
        <v>109858.68</v>
      </c>
      <c r="G29" s="11">
        <f>'[1]Лицевые счета домов свод'!H3402</f>
        <v>109916.17000000001</v>
      </c>
      <c r="H29" s="11">
        <f>'[1]Лицевые счета домов свод'!I3402</f>
        <v>109858.68</v>
      </c>
      <c r="I29" s="11">
        <f>'[1]Лицевые счета домов свод'!J3402</f>
        <v>-6696.629999999976</v>
      </c>
      <c r="J29" s="11">
        <f>'[1]Лицевые счета домов свод'!K3402</f>
        <v>6696.629999999976</v>
      </c>
      <c r="K29" s="13"/>
    </row>
    <row r="30" spans="1:11" ht="15" hidden="1">
      <c r="A30" s="10"/>
      <c r="B30" s="10"/>
      <c r="C30" s="10"/>
      <c r="D30" s="11">
        <f>'[1]Лицевые счета домов свод'!E3403</f>
        <v>12702.92</v>
      </c>
      <c r="E30" s="11">
        <f>'[1]Лицевые счета домов свод'!F3403</f>
        <v>-12702.92</v>
      </c>
      <c r="F30" s="11">
        <f>'[1]Лицевые счета домов свод'!G3403</f>
        <v>161252.08</v>
      </c>
      <c r="G30" s="11">
        <f>'[1]Лицевые счета домов свод'!H3403</f>
        <v>156291.17</v>
      </c>
      <c r="H30" s="11">
        <f>'[1]Лицевые счета домов свод'!I3403</f>
        <v>161252.08</v>
      </c>
      <c r="I30" s="11">
        <f>'[1]Лицевые счета домов свод'!J3403</f>
        <v>-17663.829999999987</v>
      </c>
      <c r="J30" s="11">
        <f>'[1]Лицевые счета домов свод'!K3403</f>
        <v>17663.829999999987</v>
      </c>
      <c r="K30" s="13"/>
    </row>
    <row r="31" spans="1:11" ht="15" hidden="1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3"/>
    </row>
    <row r="32" spans="1:11" ht="15.75">
      <c r="A32" s="5"/>
      <c r="B32" s="45" t="s">
        <v>16</v>
      </c>
      <c r="C32" s="45"/>
      <c r="D32" s="17">
        <f aca="true" t="shared" si="2" ref="D32:J32">SUM(D23:D31)+D12+D22</f>
        <v>101045.09</v>
      </c>
      <c r="E32" s="17">
        <f t="shared" si="2"/>
        <v>-19357.92</v>
      </c>
      <c r="F32" s="17">
        <f t="shared" si="2"/>
        <v>1296426.8399999999</v>
      </c>
      <c r="G32" s="17">
        <f t="shared" si="2"/>
        <v>1263622.85</v>
      </c>
      <c r="H32" s="18">
        <f t="shared" si="2"/>
        <v>1189087.2869000002</v>
      </c>
      <c r="I32" s="18">
        <f t="shared" si="2"/>
        <v>55177.64309999994</v>
      </c>
      <c r="J32" s="17">
        <f t="shared" si="2"/>
        <v>133849.07999999993</v>
      </c>
      <c r="K32" s="19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zoomScale="80" zoomScaleNormal="80" zoomScalePageLayoutView="0" workbookViewId="0" topLeftCell="A31">
      <selection activeCell="G32" activeCellId="1" sqref="A6:IV31 G32"/>
    </sheetView>
  </sheetViews>
  <sheetFormatPr defaultColWidth="11.57421875" defaultRowHeight="12.75"/>
  <cols>
    <col min="1" max="1" width="9.57421875" style="0" customWidth="1"/>
    <col min="2" max="2" width="56.28125" style="20" customWidth="1"/>
    <col min="3" max="3" width="35.28125" style="0" customWidth="1"/>
    <col min="4" max="4" width="46.57421875" style="0" customWidth="1"/>
  </cols>
  <sheetData>
    <row r="1" spans="1:4" s="21" customFormat="1" ht="27" customHeight="1">
      <c r="A1" s="46" t="s">
        <v>17</v>
      </c>
      <c r="B1" s="46"/>
      <c r="C1" s="46"/>
      <c r="D1" s="46"/>
    </row>
    <row r="2" spans="1:4" s="21" customFormat="1" ht="27" customHeight="1">
      <c r="A2" s="22" t="s">
        <v>1</v>
      </c>
      <c r="B2" s="22" t="s">
        <v>18</v>
      </c>
      <c r="C2" s="22" t="s">
        <v>2</v>
      </c>
      <c r="D2" s="22" t="s">
        <v>19</v>
      </c>
    </row>
    <row r="3" spans="1:4" s="21" customFormat="1" ht="27" customHeight="1">
      <c r="A3" s="23">
        <v>1</v>
      </c>
      <c r="B3" s="24" t="s">
        <v>20</v>
      </c>
      <c r="C3" s="23" t="s">
        <v>21</v>
      </c>
      <c r="D3" s="24" t="s">
        <v>22</v>
      </c>
    </row>
    <row r="4" spans="1:4" s="21" customFormat="1" ht="27" customHeight="1">
      <c r="A4" s="23">
        <v>2</v>
      </c>
      <c r="B4" s="24" t="s">
        <v>23</v>
      </c>
      <c r="C4" s="23" t="s">
        <v>21</v>
      </c>
      <c r="D4" s="24" t="s">
        <v>24</v>
      </c>
    </row>
    <row r="5" spans="1:4" s="21" customFormat="1" ht="27" customHeight="1">
      <c r="A5" s="23">
        <v>3</v>
      </c>
      <c r="B5" s="24" t="s">
        <v>25</v>
      </c>
      <c r="C5" s="23" t="s">
        <v>21</v>
      </c>
      <c r="D5" s="24" t="s">
        <v>26</v>
      </c>
    </row>
    <row r="6" spans="1:4" s="21" customFormat="1" ht="27" customHeight="1">
      <c r="A6" s="23">
        <v>4</v>
      </c>
      <c r="B6" s="23" t="s">
        <v>20</v>
      </c>
      <c r="C6" s="23" t="s">
        <v>21</v>
      </c>
      <c r="D6" s="23" t="s">
        <v>27</v>
      </c>
    </row>
    <row r="7" spans="1:4" s="21" customFormat="1" ht="27" customHeight="1">
      <c r="A7" s="23">
        <v>5</v>
      </c>
      <c r="B7" s="23" t="s">
        <v>23</v>
      </c>
      <c r="C7" s="23" t="s">
        <v>21</v>
      </c>
      <c r="D7" s="23" t="s">
        <v>28</v>
      </c>
    </row>
    <row r="8" spans="1:4" s="21" customFormat="1" ht="27" customHeight="1">
      <c r="A8" s="23">
        <v>6</v>
      </c>
      <c r="B8" s="23" t="s">
        <v>23</v>
      </c>
      <c r="C8" s="23" t="s">
        <v>21</v>
      </c>
      <c r="D8" s="23" t="s">
        <v>29</v>
      </c>
    </row>
    <row r="9" spans="1:4" s="21" customFormat="1" ht="27" customHeight="1">
      <c r="A9" s="23">
        <v>7</v>
      </c>
      <c r="B9" s="23" t="s">
        <v>30</v>
      </c>
      <c r="C9" s="23" t="s">
        <v>21</v>
      </c>
      <c r="D9" s="23" t="s">
        <v>31</v>
      </c>
    </row>
    <row r="10" spans="1:4" s="21" customFormat="1" ht="27" customHeight="1">
      <c r="A10" s="23">
        <v>8</v>
      </c>
      <c r="B10" s="23" t="s">
        <v>23</v>
      </c>
      <c r="C10" s="23" t="s">
        <v>21</v>
      </c>
      <c r="D10" s="23" t="s">
        <v>32</v>
      </c>
    </row>
    <row r="11" spans="1:4" s="21" customFormat="1" ht="27" customHeight="1">
      <c r="A11" s="23">
        <v>9</v>
      </c>
      <c r="B11" s="23" t="s">
        <v>23</v>
      </c>
      <c r="C11" s="23" t="s">
        <v>21</v>
      </c>
      <c r="D11" s="23" t="s">
        <v>33</v>
      </c>
    </row>
    <row r="12" spans="1:4" s="21" customFormat="1" ht="27" customHeight="1">
      <c r="A12" s="23">
        <v>10</v>
      </c>
      <c r="B12" s="23" t="s">
        <v>34</v>
      </c>
      <c r="C12" s="23" t="s">
        <v>21</v>
      </c>
      <c r="D12" s="23" t="s">
        <v>35</v>
      </c>
    </row>
    <row r="13" spans="1:4" s="21" customFormat="1" ht="27" customHeight="1">
      <c r="A13" s="23">
        <v>11</v>
      </c>
      <c r="B13" s="23" t="s">
        <v>23</v>
      </c>
      <c r="C13" s="23" t="s">
        <v>21</v>
      </c>
      <c r="D13" s="23" t="s">
        <v>36</v>
      </c>
    </row>
    <row r="14" spans="1:4" s="21" customFormat="1" ht="27" customHeight="1">
      <c r="A14" s="23">
        <v>12</v>
      </c>
      <c r="B14" s="23" t="s">
        <v>23</v>
      </c>
      <c r="C14" s="23" t="s">
        <v>21</v>
      </c>
      <c r="D14" s="23" t="s">
        <v>37</v>
      </c>
    </row>
    <row r="15" spans="1:4" s="21" customFormat="1" ht="27" customHeight="1">
      <c r="A15" s="47" t="s">
        <v>38</v>
      </c>
      <c r="B15" s="47"/>
      <c r="C15" s="47"/>
      <c r="D15" s="47"/>
    </row>
    <row r="16" spans="1:4" s="21" customFormat="1" ht="27" customHeight="1">
      <c r="A16" s="22" t="s">
        <v>1</v>
      </c>
      <c r="B16" s="22" t="s">
        <v>18</v>
      </c>
      <c r="C16" s="25" t="s">
        <v>2</v>
      </c>
      <c r="D16" s="25" t="s">
        <v>19</v>
      </c>
    </row>
    <row r="17" spans="1:4" s="21" customFormat="1" ht="27" customHeight="1">
      <c r="A17" s="26">
        <v>1</v>
      </c>
      <c r="B17" s="27" t="s">
        <v>39</v>
      </c>
      <c r="C17" s="26" t="s">
        <v>40</v>
      </c>
      <c r="D17" s="26" t="s">
        <v>41</v>
      </c>
    </row>
    <row r="18" spans="1:4" s="21" customFormat="1" ht="27" customHeight="1">
      <c r="A18" s="26">
        <v>2</v>
      </c>
      <c r="B18" s="28" t="s">
        <v>39</v>
      </c>
      <c r="C18" s="26" t="s">
        <v>40</v>
      </c>
      <c r="D18" s="29" t="s">
        <v>41</v>
      </c>
    </row>
    <row r="19" spans="1:4" s="21" customFormat="1" ht="27" customHeight="1">
      <c r="A19" s="26">
        <v>3</v>
      </c>
      <c r="B19" s="23" t="s">
        <v>42</v>
      </c>
      <c r="C19" s="23" t="s">
        <v>21</v>
      </c>
      <c r="D19" s="23"/>
    </row>
    <row r="20" spans="1:4" s="21" customFormat="1" ht="27" customHeight="1">
      <c r="A20" s="46" t="s">
        <v>43</v>
      </c>
      <c r="B20" s="46"/>
      <c r="C20" s="46"/>
      <c r="D20" s="46"/>
    </row>
    <row r="21" spans="1:4" s="21" customFormat="1" ht="27" customHeight="1">
      <c r="A21" s="23">
        <v>1</v>
      </c>
      <c r="B21" s="23" t="s">
        <v>42</v>
      </c>
      <c r="C21" s="26" t="s">
        <v>40</v>
      </c>
      <c r="D21" s="23" t="s">
        <v>44</v>
      </c>
    </row>
    <row r="22" spans="1:4" s="21" customFormat="1" ht="27" customHeight="1">
      <c r="A22" s="23">
        <v>2</v>
      </c>
      <c r="B22" s="24" t="s">
        <v>45</v>
      </c>
      <c r="C22" s="26" t="s">
        <v>40</v>
      </c>
      <c r="D22" s="23" t="s">
        <v>46</v>
      </c>
    </row>
    <row r="23" spans="1:4" s="21" customFormat="1" ht="27" customHeight="1">
      <c r="A23" s="47" t="s">
        <v>47</v>
      </c>
      <c r="B23" s="47"/>
      <c r="C23" s="47"/>
      <c r="D23" s="47"/>
    </row>
    <row r="24" spans="1:4" s="21" customFormat="1" ht="27" customHeight="1">
      <c r="A24" s="22" t="s">
        <v>1</v>
      </c>
      <c r="B24" s="22" t="s">
        <v>18</v>
      </c>
      <c r="C24" s="25" t="s">
        <v>2</v>
      </c>
      <c r="D24" s="25" t="s">
        <v>19</v>
      </c>
    </row>
    <row r="25" spans="1:4" s="21" customFormat="1" ht="27" customHeight="1">
      <c r="A25" s="26">
        <v>1</v>
      </c>
      <c r="B25" s="23" t="s">
        <v>48</v>
      </c>
      <c r="C25" s="26" t="s">
        <v>40</v>
      </c>
      <c r="D25" s="26"/>
    </row>
    <row r="26" spans="1:4" s="21" customFormat="1" ht="27" customHeight="1">
      <c r="A26" s="26">
        <v>2</v>
      </c>
      <c r="B26" s="30" t="s">
        <v>49</v>
      </c>
      <c r="C26" s="23" t="s">
        <v>40</v>
      </c>
      <c r="D26" s="24"/>
    </row>
    <row r="27" spans="1:4" s="21" customFormat="1" ht="27" customHeight="1">
      <c r="A27" s="46" t="s">
        <v>50</v>
      </c>
      <c r="B27" s="46"/>
      <c r="C27" s="46"/>
      <c r="D27" s="46"/>
    </row>
    <row r="28" spans="1:4" s="21" customFormat="1" ht="27" customHeight="1">
      <c r="A28" s="22" t="s">
        <v>1</v>
      </c>
      <c r="B28" s="22" t="s">
        <v>18</v>
      </c>
      <c r="C28" s="25" t="s">
        <v>2</v>
      </c>
      <c r="D28" s="25" t="s">
        <v>19</v>
      </c>
    </row>
    <row r="29" spans="1:4" s="21" customFormat="1" ht="43.5" customHeight="1">
      <c r="A29" s="26">
        <v>1</v>
      </c>
      <c r="B29" s="30" t="s">
        <v>51</v>
      </c>
      <c r="C29" s="23" t="s">
        <v>40</v>
      </c>
      <c r="D29" s="24"/>
    </row>
    <row r="30" spans="1:4" s="21" customFormat="1" ht="27" customHeight="1">
      <c r="A30" s="47" t="s">
        <v>52</v>
      </c>
      <c r="B30" s="47"/>
      <c r="C30" s="47"/>
      <c r="D30" s="47"/>
    </row>
    <row r="31" spans="1:4" s="21" customFormat="1" ht="27" customHeight="1">
      <c r="A31" s="22" t="s">
        <v>1</v>
      </c>
      <c r="B31" s="22" t="s">
        <v>18</v>
      </c>
      <c r="C31" s="25" t="s">
        <v>2</v>
      </c>
      <c r="D31" s="25" t="s">
        <v>19</v>
      </c>
    </row>
    <row r="32" spans="1:4" s="21" customFormat="1" ht="27" customHeight="1">
      <c r="A32" s="26">
        <v>1</v>
      </c>
      <c r="B32" s="23" t="s">
        <v>53</v>
      </c>
      <c r="C32" s="26" t="s">
        <v>40</v>
      </c>
      <c r="D32" s="26"/>
    </row>
    <row r="33" spans="1:4" s="21" customFormat="1" ht="27" customHeight="1">
      <c r="A33" s="26">
        <v>2</v>
      </c>
      <c r="B33" s="23" t="s">
        <v>54</v>
      </c>
      <c r="C33" s="24" t="s">
        <v>40</v>
      </c>
      <c r="D33" s="23" t="s">
        <v>55</v>
      </c>
    </row>
    <row r="34" spans="1:4" s="21" customFormat="1" ht="27" customHeight="1">
      <c r="A34" s="47" t="s">
        <v>56</v>
      </c>
      <c r="B34" s="47"/>
      <c r="C34" s="47"/>
      <c r="D34" s="47"/>
    </row>
    <row r="35" spans="1:4" s="21" customFormat="1" ht="27" customHeight="1">
      <c r="A35" s="22" t="s">
        <v>1</v>
      </c>
      <c r="B35" s="22" t="s">
        <v>18</v>
      </c>
      <c r="C35" s="25" t="s">
        <v>2</v>
      </c>
      <c r="D35" s="25" t="s">
        <v>19</v>
      </c>
    </row>
    <row r="36" spans="1:4" s="21" customFormat="1" ht="27" customHeight="1">
      <c r="A36" s="26">
        <v>1</v>
      </c>
      <c r="B36" s="23" t="s">
        <v>57</v>
      </c>
      <c r="C36" s="26" t="s">
        <v>40</v>
      </c>
      <c r="D36" s="23"/>
    </row>
    <row r="37" spans="1:4" s="21" customFormat="1" ht="27" customHeight="1">
      <c r="A37" s="26">
        <v>2</v>
      </c>
      <c r="B37" s="31" t="s">
        <v>58</v>
      </c>
      <c r="C37" s="26" t="s">
        <v>59</v>
      </c>
      <c r="D37" s="24" t="s">
        <v>60</v>
      </c>
    </row>
    <row r="38" spans="1:4" s="21" customFormat="1" ht="27" customHeight="1">
      <c r="A38" s="26">
        <v>3</v>
      </c>
      <c r="B38" s="31" t="s">
        <v>61</v>
      </c>
      <c r="C38" s="26" t="s">
        <v>59</v>
      </c>
      <c r="D38" s="24" t="s">
        <v>62</v>
      </c>
    </row>
    <row r="39" spans="1:4" s="21" customFormat="1" ht="36.75" customHeight="1">
      <c r="A39" s="26">
        <v>4</v>
      </c>
      <c r="B39" s="31" t="s">
        <v>63</v>
      </c>
      <c r="C39" s="24" t="s">
        <v>59</v>
      </c>
      <c r="D39" s="24" t="s">
        <v>64</v>
      </c>
    </row>
    <row r="40" spans="1:4" s="21" customFormat="1" ht="27" customHeight="1">
      <c r="A40" s="26">
        <v>5</v>
      </c>
      <c r="B40" s="31" t="s">
        <v>65</v>
      </c>
      <c r="C40" s="24" t="s">
        <v>59</v>
      </c>
      <c r="D40" s="24" t="s">
        <v>66</v>
      </c>
    </row>
    <row r="41" spans="1:4" s="21" customFormat="1" ht="27" customHeight="1">
      <c r="A41" s="26">
        <v>6</v>
      </c>
      <c r="B41" s="31" t="s">
        <v>67</v>
      </c>
      <c r="C41" s="24" t="s">
        <v>59</v>
      </c>
      <c r="D41" s="24" t="s">
        <v>68</v>
      </c>
    </row>
    <row r="42" spans="1:4" s="21" customFormat="1" ht="42" customHeight="1">
      <c r="A42" s="26">
        <v>7</v>
      </c>
      <c r="B42" s="23" t="s">
        <v>69</v>
      </c>
      <c r="C42" s="23" t="s">
        <v>40</v>
      </c>
      <c r="D42" s="23"/>
    </row>
    <row r="43" spans="1:4" s="21" customFormat="1" ht="27" customHeight="1">
      <c r="A43" s="47" t="s">
        <v>70</v>
      </c>
      <c r="B43" s="47"/>
      <c r="C43" s="47"/>
      <c r="D43" s="47"/>
    </row>
    <row r="44" spans="1:4" s="21" customFormat="1" ht="27" customHeight="1">
      <c r="A44" s="22" t="s">
        <v>1</v>
      </c>
      <c r="B44" s="22" t="s">
        <v>18</v>
      </c>
      <c r="C44" s="25" t="s">
        <v>2</v>
      </c>
      <c r="D44" s="25" t="s">
        <v>19</v>
      </c>
    </row>
    <row r="45" spans="1:4" s="21" customFormat="1" ht="27" customHeight="1">
      <c r="A45" s="26">
        <v>1</v>
      </c>
      <c r="B45" s="23" t="s">
        <v>71</v>
      </c>
      <c r="C45" s="23"/>
      <c r="D45" s="23" t="s">
        <v>72</v>
      </c>
    </row>
    <row r="46" spans="1:4" s="21" customFormat="1" ht="27" customHeight="1">
      <c r="A46" s="26">
        <v>2</v>
      </c>
      <c r="B46" s="23" t="s">
        <v>73</v>
      </c>
      <c r="C46" s="24"/>
      <c r="D46" s="23"/>
    </row>
    <row r="47" spans="1:4" s="21" customFormat="1" ht="27" customHeight="1">
      <c r="A47" s="47" t="s">
        <v>74</v>
      </c>
      <c r="B47" s="47"/>
      <c r="C47" s="47"/>
      <c r="D47" s="47"/>
    </row>
    <row r="48" spans="1:4" s="21" customFormat="1" ht="27" customHeight="1">
      <c r="A48" s="22" t="s">
        <v>1</v>
      </c>
      <c r="B48" s="22" t="s">
        <v>18</v>
      </c>
      <c r="C48" s="25" t="s">
        <v>2</v>
      </c>
      <c r="D48" s="25" t="s">
        <v>19</v>
      </c>
    </row>
    <row r="49" spans="1:4" s="21" customFormat="1" ht="27" customHeight="1">
      <c r="A49" s="26">
        <v>1</v>
      </c>
      <c r="B49" s="23" t="s">
        <v>75</v>
      </c>
      <c r="C49" s="26" t="s">
        <v>40</v>
      </c>
      <c r="D49" s="23"/>
    </row>
    <row r="50" spans="1:4" s="21" customFormat="1" ht="27" customHeight="1">
      <c r="A50" s="47" t="s">
        <v>76</v>
      </c>
      <c r="B50" s="47"/>
      <c r="C50" s="47"/>
      <c r="D50" s="47"/>
    </row>
    <row r="51" spans="1:4" s="21" customFormat="1" ht="27" customHeight="1">
      <c r="A51" s="22" t="s">
        <v>1</v>
      </c>
      <c r="B51" s="22" t="s">
        <v>18</v>
      </c>
      <c r="C51" s="25" t="s">
        <v>2</v>
      </c>
      <c r="D51" s="25" t="s">
        <v>19</v>
      </c>
    </row>
    <row r="52" spans="1:4" s="21" customFormat="1" ht="27" customHeight="1">
      <c r="A52" s="26">
        <v>1</v>
      </c>
      <c r="B52" s="24" t="s">
        <v>77</v>
      </c>
      <c r="C52" s="26" t="s">
        <v>59</v>
      </c>
      <c r="D52" s="24" t="s">
        <v>78</v>
      </c>
    </row>
    <row r="53" spans="1:4" s="21" customFormat="1" ht="27" customHeight="1">
      <c r="A53" s="26">
        <v>2</v>
      </c>
      <c r="B53" s="23" t="s">
        <v>79</v>
      </c>
      <c r="C53" s="24" t="s">
        <v>59</v>
      </c>
      <c r="D53" s="26"/>
    </row>
    <row r="54" spans="1:4" s="21" customFormat="1" ht="40.5" customHeight="1">
      <c r="A54" s="26">
        <v>3</v>
      </c>
      <c r="B54" s="23" t="s">
        <v>80</v>
      </c>
      <c r="C54" s="24" t="s">
        <v>59</v>
      </c>
      <c r="D54" s="26"/>
    </row>
    <row r="55" spans="1:4" s="21" customFormat="1" ht="63" customHeight="1">
      <c r="A55" s="26">
        <v>4</v>
      </c>
      <c r="B55" s="23" t="s">
        <v>81</v>
      </c>
      <c r="C55" s="24" t="s">
        <v>59</v>
      </c>
      <c r="D55" s="32" t="s">
        <v>82</v>
      </c>
    </row>
    <row r="56" s="21" customFormat="1" ht="27" customHeight="1">
      <c r="B56" s="33"/>
    </row>
  </sheetData>
  <sheetProtection selectLockedCells="1" selectUnlockedCells="1"/>
  <mergeCells count="10">
    <mergeCell ref="A34:D34"/>
    <mergeCell ref="A43:D43"/>
    <mergeCell ref="A47:D47"/>
    <mergeCell ref="A50:D50"/>
    <mergeCell ref="A1:D1"/>
    <mergeCell ref="A15:D15"/>
    <mergeCell ref="A20:D20"/>
    <mergeCell ref="A23:D23"/>
    <mergeCell ref="A27:D27"/>
    <mergeCell ref="A30:D30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6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="80" zoomScaleNormal="80" zoomScalePageLayoutView="0" workbookViewId="0" topLeftCell="A19">
      <selection activeCell="A8" sqref="A6:IV31"/>
    </sheetView>
  </sheetViews>
  <sheetFormatPr defaultColWidth="11.57421875" defaultRowHeight="12.75"/>
  <cols>
    <col min="1" max="1" width="9.57421875" style="20" customWidth="1"/>
    <col min="2" max="2" width="53.00390625" style="34" customWidth="1"/>
    <col min="3" max="3" width="30.421875" style="20" customWidth="1"/>
    <col min="4" max="4" width="36.8515625" style="20" customWidth="1"/>
    <col min="5" max="255" width="11.57421875" style="20" customWidth="1"/>
  </cols>
  <sheetData>
    <row r="1" spans="1:256" s="33" customFormat="1" ht="27" customHeight="1">
      <c r="A1" s="46" t="s">
        <v>17</v>
      </c>
      <c r="B1" s="46"/>
      <c r="C1" s="46"/>
      <c r="D1" s="46"/>
      <c r="IV1" s="21"/>
    </row>
    <row r="2" spans="1:256" s="33" customFormat="1" ht="27" customHeight="1">
      <c r="A2" s="22" t="s">
        <v>1</v>
      </c>
      <c r="B2" s="22" t="s">
        <v>18</v>
      </c>
      <c r="C2" s="22" t="s">
        <v>2</v>
      </c>
      <c r="D2" s="22" t="s">
        <v>19</v>
      </c>
      <c r="IV2" s="21"/>
    </row>
    <row r="3" spans="1:256" s="33" customFormat="1" ht="27" customHeight="1">
      <c r="A3" s="23">
        <v>1</v>
      </c>
      <c r="B3" s="24" t="s">
        <v>83</v>
      </c>
      <c r="C3" s="23" t="s">
        <v>21</v>
      </c>
      <c r="D3" s="24"/>
      <c r="IV3" s="21"/>
    </row>
    <row r="4" spans="1:256" s="33" customFormat="1" ht="27" customHeight="1">
      <c r="A4" s="48" t="s">
        <v>38</v>
      </c>
      <c r="B4" s="48"/>
      <c r="C4" s="48"/>
      <c r="D4" s="48"/>
      <c r="IV4" s="21"/>
    </row>
    <row r="5" spans="1:256" s="33" customFormat="1" ht="27" customHeight="1">
      <c r="A5" s="22" t="s">
        <v>1</v>
      </c>
      <c r="B5" s="22" t="s">
        <v>18</v>
      </c>
      <c r="C5" s="22" t="s">
        <v>2</v>
      </c>
      <c r="D5" s="22" t="s">
        <v>19</v>
      </c>
      <c r="IV5" s="21"/>
    </row>
    <row r="6" spans="1:256" s="33" customFormat="1" ht="39.75" customHeight="1">
      <c r="A6" s="23">
        <v>1</v>
      </c>
      <c r="B6" s="23" t="s">
        <v>84</v>
      </c>
      <c r="C6" s="23" t="s">
        <v>21</v>
      </c>
      <c r="D6" s="24"/>
      <c r="IV6" s="21"/>
    </row>
    <row r="7" spans="1:256" s="33" customFormat="1" ht="27" customHeight="1">
      <c r="A7" s="23">
        <v>2</v>
      </c>
      <c r="B7" s="23" t="s">
        <v>83</v>
      </c>
      <c r="C7" s="23" t="s">
        <v>21</v>
      </c>
      <c r="D7" s="24"/>
      <c r="IV7" s="21"/>
    </row>
    <row r="8" spans="1:256" s="33" customFormat="1" ht="27" customHeight="1">
      <c r="A8" s="46" t="s">
        <v>85</v>
      </c>
      <c r="B8" s="46"/>
      <c r="C8" s="46"/>
      <c r="D8" s="46"/>
      <c r="IV8" s="21"/>
    </row>
    <row r="9" spans="1:256" s="33" customFormat="1" ht="27" customHeight="1">
      <c r="A9" s="22" t="s">
        <v>1</v>
      </c>
      <c r="B9" s="22" t="s">
        <v>18</v>
      </c>
      <c r="C9" s="22" t="s">
        <v>2</v>
      </c>
      <c r="D9" s="22" t="s">
        <v>19</v>
      </c>
      <c r="IV9" s="21"/>
    </row>
    <row r="10" spans="1:256" s="33" customFormat="1" ht="27" customHeight="1">
      <c r="A10" s="23">
        <v>1</v>
      </c>
      <c r="B10" s="23" t="s">
        <v>86</v>
      </c>
      <c r="C10" s="26" t="s">
        <v>40</v>
      </c>
      <c r="D10" s="26"/>
      <c r="IV10" s="21"/>
    </row>
    <row r="11" spans="1:256" s="33" customFormat="1" ht="27" customHeight="1">
      <c r="A11" s="46" t="s">
        <v>87</v>
      </c>
      <c r="B11" s="46"/>
      <c r="C11" s="46"/>
      <c r="D11" s="46"/>
      <c r="IV11" s="21"/>
    </row>
    <row r="12" spans="1:256" s="33" customFormat="1" ht="27" customHeight="1">
      <c r="A12" s="23">
        <v>1</v>
      </c>
      <c r="B12" s="23" t="s">
        <v>86</v>
      </c>
      <c r="C12" s="26" t="s">
        <v>40</v>
      </c>
      <c r="D12" s="26"/>
      <c r="IV12" s="21"/>
    </row>
    <row r="13" spans="1:256" s="33" customFormat="1" ht="27" customHeight="1">
      <c r="A13" s="23">
        <v>2</v>
      </c>
      <c r="B13" s="30" t="s">
        <v>88</v>
      </c>
      <c r="C13" s="26" t="s">
        <v>40</v>
      </c>
      <c r="D13" s="24"/>
      <c r="IV13" s="21"/>
    </row>
    <row r="14" spans="1:256" s="33" customFormat="1" ht="27" customHeight="1">
      <c r="A14" s="23">
        <v>3</v>
      </c>
      <c r="B14" s="24" t="s">
        <v>89</v>
      </c>
      <c r="C14" s="26" t="s">
        <v>40</v>
      </c>
      <c r="D14" s="23" t="s">
        <v>90</v>
      </c>
      <c r="IV14" s="21"/>
    </row>
    <row r="15" spans="1:256" s="33" customFormat="1" ht="27" customHeight="1">
      <c r="A15" s="23">
        <v>4</v>
      </c>
      <c r="B15" s="24" t="s">
        <v>89</v>
      </c>
      <c r="C15" s="26" t="s">
        <v>40</v>
      </c>
      <c r="D15" s="23" t="s">
        <v>91</v>
      </c>
      <c r="IV15" s="21"/>
    </row>
    <row r="16" spans="1:256" s="33" customFormat="1" ht="27" customHeight="1">
      <c r="A16" s="46" t="s">
        <v>43</v>
      </c>
      <c r="B16" s="46"/>
      <c r="C16" s="46"/>
      <c r="D16" s="46"/>
      <c r="IV16" s="21"/>
    </row>
    <row r="17" spans="1:256" s="33" customFormat="1" ht="27" customHeight="1">
      <c r="A17" s="23">
        <v>1</v>
      </c>
      <c r="B17" s="24" t="s">
        <v>83</v>
      </c>
      <c r="C17" s="26" t="s">
        <v>40</v>
      </c>
      <c r="D17" s="24"/>
      <c r="IV17" s="21"/>
    </row>
    <row r="18" spans="1:256" s="33" customFormat="1" ht="27" customHeight="1">
      <c r="A18" s="46" t="s">
        <v>92</v>
      </c>
      <c r="B18" s="46"/>
      <c r="C18" s="46"/>
      <c r="D18" s="46"/>
      <c r="IV18" s="21"/>
    </row>
    <row r="19" spans="1:256" s="33" customFormat="1" ht="27" customHeight="1">
      <c r="A19" s="23">
        <v>1</v>
      </c>
      <c r="B19" s="35" t="s">
        <v>83</v>
      </c>
      <c r="C19" s="24" t="s">
        <v>40</v>
      </c>
      <c r="D19" s="24"/>
      <c r="IV19" s="21"/>
    </row>
    <row r="20" spans="1:256" s="33" customFormat="1" ht="27" customHeight="1">
      <c r="A20" s="46" t="s">
        <v>50</v>
      </c>
      <c r="B20" s="46"/>
      <c r="C20" s="46"/>
      <c r="D20" s="46"/>
      <c r="IV20" s="21"/>
    </row>
    <row r="21" spans="1:256" s="33" customFormat="1" ht="27" customHeight="1">
      <c r="A21" s="23">
        <v>1</v>
      </c>
      <c r="B21" s="35" t="s">
        <v>83</v>
      </c>
      <c r="C21" s="24" t="s">
        <v>40</v>
      </c>
      <c r="D21" s="23"/>
      <c r="IV21" s="21"/>
    </row>
    <row r="22" spans="1:256" s="33" customFormat="1" ht="27" customHeight="1">
      <c r="A22" s="23">
        <v>2</v>
      </c>
      <c r="B22" s="36" t="s">
        <v>93</v>
      </c>
      <c r="C22" s="24" t="s">
        <v>40</v>
      </c>
      <c r="D22" s="24"/>
      <c r="IV22" s="21"/>
    </row>
    <row r="23" spans="1:256" s="33" customFormat="1" ht="27" customHeight="1">
      <c r="A23" s="23">
        <v>3</v>
      </c>
      <c r="B23" s="23" t="s">
        <v>94</v>
      </c>
      <c r="C23" s="23" t="s">
        <v>40</v>
      </c>
      <c r="D23" s="23"/>
      <c r="IV23" s="21"/>
    </row>
    <row r="24" spans="1:256" s="33" customFormat="1" ht="27" customHeight="1">
      <c r="A24" s="37"/>
      <c r="B24" s="37"/>
      <c r="C24" s="37" t="s">
        <v>52</v>
      </c>
      <c r="D24" s="37"/>
      <c r="IV24" s="21"/>
    </row>
    <row r="25" spans="1:256" s="33" customFormat="1" ht="27" customHeight="1">
      <c r="A25" s="23">
        <v>1</v>
      </c>
      <c r="B25" s="35" t="s">
        <v>83</v>
      </c>
      <c r="C25" s="24" t="s">
        <v>40</v>
      </c>
      <c r="D25" s="23"/>
      <c r="IV25" s="21"/>
    </row>
    <row r="26" spans="1:256" s="33" customFormat="1" ht="55.5" customHeight="1">
      <c r="A26" s="23">
        <v>2</v>
      </c>
      <c r="B26" s="23" t="s">
        <v>95</v>
      </c>
      <c r="C26" s="23" t="s">
        <v>40</v>
      </c>
      <c r="D26" s="23"/>
      <c r="IV26" s="21"/>
    </row>
    <row r="27" spans="1:256" s="33" customFormat="1" ht="51.75" customHeight="1">
      <c r="A27" s="23">
        <v>3</v>
      </c>
      <c r="B27" s="23" t="s">
        <v>96</v>
      </c>
      <c r="C27" s="23" t="s">
        <v>40</v>
      </c>
      <c r="D27" s="23" t="s">
        <v>97</v>
      </c>
      <c r="IV27" s="21"/>
    </row>
    <row r="28" spans="1:256" s="33" customFormat="1" ht="27" customHeight="1">
      <c r="A28" s="38"/>
      <c r="B28" s="38"/>
      <c r="C28" s="39" t="s">
        <v>98</v>
      </c>
      <c r="D28" s="38"/>
      <c r="IV28" s="21"/>
    </row>
    <row r="29" spans="1:256" s="33" customFormat="1" ht="27" customHeight="1">
      <c r="A29" s="23">
        <v>1</v>
      </c>
      <c r="B29" s="35" t="s">
        <v>83</v>
      </c>
      <c r="C29" s="24" t="s">
        <v>40</v>
      </c>
      <c r="D29" s="23"/>
      <c r="IV29" s="21"/>
    </row>
    <row r="30" spans="1:256" s="33" customFormat="1" ht="27" customHeight="1">
      <c r="A30" s="23">
        <v>2</v>
      </c>
      <c r="B30" s="24" t="s">
        <v>99</v>
      </c>
      <c r="C30" s="24" t="s">
        <v>40</v>
      </c>
      <c r="D30" s="23" t="s">
        <v>100</v>
      </c>
      <c r="IV30" s="21"/>
    </row>
    <row r="31" spans="1:256" s="33" customFormat="1" ht="27" customHeight="1">
      <c r="A31" s="38"/>
      <c r="B31" s="38"/>
      <c r="C31" s="38" t="s">
        <v>101</v>
      </c>
      <c r="D31" s="38"/>
      <c r="IV31" s="21"/>
    </row>
    <row r="32" spans="1:256" s="33" customFormat="1" ht="27" customHeight="1">
      <c r="A32" s="23">
        <v>1</v>
      </c>
      <c r="B32" s="35" t="s">
        <v>83</v>
      </c>
      <c r="C32" s="24" t="s">
        <v>40</v>
      </c>
      <c r="D32" s="23"/>
      <c r="IV32" s="21"/>
    </row>
    <row r="33" spans="1:256" s="33" customFormat="1" ht="27" customHeight="1">
      <c r="A33" s="38"/>
      <c r="B33" s="38"/>
      <c r="C33" s="38" t="s">
        <v>74</v>
      </c>
      <c r="D33" s="38"/>
      <c r="IV33" s="21"/>
    </row>
    <row r="34" spans="1:256" s="33" customFormat="1" ht="27" customHeight="1">
      <c r="A34" s="23">
        <v>1</v>
      </c>
      <c r="B34" s="35" t="s">
        <v>83</v>
      </c>
      <c r="C34" s="24" t="s">
        <v>40</v>
      </c>
      <c r="D34" s="23"/>
      <c r="IV34" s="21"/>
    </row>
    <row r="35" spans="1:256" s="33" customFormat="1" ht="27" customHeight="1">
      <c r="A35" s="38"/>
      <c r="B35" s="38"/>
      <c r="C35" s="38" t="s">
        <v>76</v>
      </c>
      <c r="D35" s="38"/>
      <c r="IV35" s="21"/>
    </row>
    <row r="36" spans="1:256" s="33" customFormat="1" ht="27" customHeight="1">
      <c r="A36" s="23">
        <v>1</v>
      </c>
      <c r="B36" s="23" t="s">
        <v>77</v>
      </c>
      <c r="C36" s="24" t="s">
        <v>40</v>
      </c>
      <c r="D36" s="23" t="s">
        <v>102</v>
      </c>
      <c r="IV36" s="21"/>
    </row>
    <row r="37" spans="1:256" s="33" customFormat="1" ht="36" customHeight="1">
      <c r="A37" s="23">
        <v>2</v>
      </c>
      <c r="B37" s="23" t="s">
        <v>103</v>
      </c>
      <c r="C37" s="24" t="s">
        <v>40</v>
      </c>
      <c r="D37" s="23" t="s">
        <v>104</v>
      </c>
      <c r="IV37" s="21"/>
    </row>
    <row r="38" spans="1:256" s="33" customFormat="1" ht="36.75" customHeight="1">
      <c r="A38" s="23">
        <v>3</v>
      </c>
      <c r="B38" s="24" t="s">
        <v>105</v>
      </c>
      <c r="C38" s="24" t="s">
        <v>40</v>
      </c>
      <c r="D38" s="23"/>
      <c r="IV38" s="21"/>
    </row>
    <row r="39" spans="1:256" s="33" customFormat="1" ht="27" customHeight="1">
      <c r="A39" s="23">
        <v>4</v>
      </c>
      <c r="B39" s="35" t="s">
        <v>83</v>
      </c>
      <c r="C39" s="24" t="s">
        <v>40</v>
      </c>
      <c r="D39" s="23"/>
      <c r="IV39" s="21"/>
    </row>
  </sheetData>
  <sheetProtection selectLockedCells="1" selectUnlockedCells="1"/>
  <mergeCells count="7">
    <mergeCell ref="A20:D20"/>
    <mergeCell ref="A1:D1"/>
    <mergeCell ref="A4:D4"/>
    <mergeCell ref="A8:D8"/>
    <mergeCell ref="A11:D11"/>
    <mergeCell ref="A16:D16"/>
    <mergeCell ref="A18:D18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2019-11-07T05:36:43Z</dcterms:modified>
  <cp:category/>
  <cp:version/>
  <cp:contentType/>
  <cp:contentStatus/>
</cp:coreProperties>
</file>